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alim\Covid\Binary\"/>
    </mc:Choice>
  </mc:AlternateContent>
  <xr:revisionPtr revIDLastSave="0" documentId="8_{31240F59-0082-4CF5-91C0-D1CFDAC5405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ecimal to Binary" sheetId="5" r:id="rId1"/>
    <sheet name="Binary to Decimal" sheetId="6" r:id="rId2"/>
    <sheet name="Binary to Denary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6" l="1"/>
  <c r="J10" i="6"/>
  <c r="J14" i="6"/>
  <c r="J16" i="6"/>
  <c r="J17" i="6"/>
  <c r="J18" i="6"/>
  <c r="J22" i="6"/>
  <c r="J24" i="6"/>
  <c r="J25" i="6"/>
  <c r="J26" i="6"/>
  <c r="J30" i="6"/>
  <c r="I11" i="6"/>
  <c r="K11" i="6"/>
  <c r="J11" i="6" s="1"/>
  <c r="I12" i="6"/>
  <c r="K12" i="6"/>
  <c r="J12" i="6" s="1"/>
  <c r="I13" i="6"/>
  <c r="K13" i="6"/>
  <c r="J13" i="6" s="1"/>
  <c r="I14" i="6"/>
  <c r="K14" i="6"/>
  <c r="I15" i="6"/>
  <c r="K15" i="6"/>
  <c r="J15" i="6" s="1"/>
  <c r="I16" i="6"/>
  <c r="K16" i="6"/>
  <c r="I17" i="6"/>
  <c r="K17" i="6"/>
  <c r="I18" i="6"/>
  <c r="K18" i="6"/>
  <c r="I19" i="6"/>
  <c r="K19" i="6"/>
  <c r="J19" i="6" s="1"/>
  <c r="I20" i="6"/>
  <c r="K20" i="6"/>
  <c r="J20" i="6" s="1"/>
  <c r="I21" i="6"/>
  <c r="K21" i="6"/>
  <c r="J21" i="6" s="1"/>
  <c r="I22" i="6"/>
  <c r="K22" i="6"/>
  <c r="I23" i="6"/>
  <c r="K23" i="6"/>
  <c r="J23" i="6" s="1"/>
  <c r="I24" i="6"/>
  <c r="K24" i="6"/>
  <c r="I25" i="6"/>
  <c r="K25" i="6"/>
  <c r="I26" i="6"/>
  <c r="K26" i="6"/>
  <c r="I27" i="6"/>
  <c r="K27" i="6"/>
  <c r="J27" i="6" s="1"/>
  <c r="I28" i="6"/>
  <c r="K28" i="6"/>
  <c r="J28" i="6" s="1"/>
  <c r="I29" i="6"/>
  <c r="K29" i="6"/>
  <c r="J29" i="6" s="1"/>
  <c r="I30" i="6"/>
  <c r="K30" i="6"/>
  <c r="I31" i="6"/>
  <c r="K31" i="6"/>
  <c r="J31" i="6" s="1"/>
  <c r="K5" i="6"/>
  <c r="J5" i="6" s="1"/>
  <c r="K6" i="6"/>
  <c r="J6" i="6" s="1"/>
  <c r="K7" i="6"/>
  <c r="J7" i="6" s="1"/>
  <c r="K8" i="6"/>
  <c r="K9" i="6"/>
  <c r="J9" i="6" s="1"/>
  <c r="K10" i="6"/>
  <c r="K4" i="6"/>
  <c r="J4" i="6" s="1"/>
  <c r="I10" i="6"/>
  <c r="I9" i="6"/>
  <c r="I8" i="6"/>
  <c r="I7" i="6"/>
  <c r="I6" i="6"/>
  <c r="I5" i="6"/>
  <c r="I4" i="6"/>
  <c r="J6" i="5"/>
  <c r="J7" i="5"/>
  <c r="J11" i="5"/>
  <c r="J14" i="5"/>
  <c r="J19" i="5"/>
  <c r="J22" i="5"/>
  <c r="J27" i="5"/>
  <c r="J30" i="5"/>
  <c r="I10" i="5"/>
  <c r="J10" i="5" s="1"/>
  <c r="I11" i="5"/>
  <c r="I12" i="5"/>
  <c r="J12" i="5" s="1"/>
  <c r="I13" i="5"/>
  <c r="J13" i="5" s="1"/>
  <c r="I14" i="5"/>
  <c r="I15" i="5"/>
  <c r="J15" i="5" s="1"/>
  <c r="I16" i="5"/>
  <c r="J16" i="5" s="1"/>
  <c r="I17" i="5"/>
  <c r="J17" i="5" s="1"/>
  <c r="I18" i="5"/>
  <c r="J18" i="5" s="1"/>
  <c r="I19" i="5"/>
  <c r="I20" i="5"/>
  <c r="J20" i="5" s="1"/>
  <c r="I21" i="5"/>
  <c r="J21" i="5" s="1"/>
  <c r="I22" i="5"/>
  <c r="I23" i="5"/>
  <c r="J23" i="5" s="1"/>
  <c r="I24" i="5"/>
  <c r="J24" i="5" s="1"/>
  <c r="I25" i="5"/>
  <c r="J25" i="5" s="1"/>
  <c r="I26" i="5"/>
  <c r="J26" i="5" s="1"/>
  <c r="I27" i="5"/>
  <c r="I28" i="5"/>
  <c r="J28" i="5" s="1"/>
  <c r="I29" i="5"/>
  <c r="J29" i="5" s="1"/>
  <c r="I30" i="5"/>
  <c r="I31" i="5"/>
  <c r="J31" i="5" s="1"/>
  <c r="I9" i="5"/>
  <c r="J9" i="5" s="1"/>
  <c r="I8" i="5"/>
  <c r="J8" i="5" s="1"/>
  <c r="I7" i="5"/>
  <c r="I6" i="5"/>
  <c r="I5" i="5"/>
  <c r="J5" i="5" s="1"/>
  <c r="I4" i="5"/>
  <c r="J4" i="5" s="1"/>
  <c r="J61" i="1"/>
  <c r="J60" i="1"/>
  <c r="J59" i="1"/>
  <c r="J58" i="1"/>
  <c r="J57" i="1"/>
  <c r="J56" i="1"/>
  <c r="J55" i="1"/>
  <c r="J34" i="1"/>
  <c r="J33" i="1"/>
  <c r="J32" i="1"/>
  <c r="J31" i="1"/>
  <c r="J30" i="1"/>
  <c r="J29" i="1"/>
  <c r="J28" i="1"/>
  <c r="I4" i="1"/>
  <c r="J4" i="1" s="1"/>
  <c r="I29" i="1"/>
  <c r="I30" i="1"/>
  <c r="I31" i="1"/>
  <c r="I32" i="1"/>
  <c r="I33" i="1"/>
  <c r="I34" i="1"/>
  <c r="I55" i="1"/>
  <c r="I56" i="1"/>
  <c r="I57" i="1"/>
  <c r="I58" i="1"/>
  <c r="I59" i="1"/>
  <c r="I60" i="1"/>
  <c r="I61" i="1"/>
  <c r="I28" i="1"/>
  <c r="I5" i="1"/>
  <c r="J5" i="1" s="1"/>
  <c r="I6" i="1"/>
  <c r="J6" i="1" s="1"/>
  <c r="I7" i="1"/>
  <c r="J7" i="1" s="1"/>
  <c r="I8" i="1"/>
  <c r="J8" i="1" s="1"/>
  <c r="I9" i="1"/>
  <c r="J9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12" i="1"/>
  <c r="I13" i="1"/>
  <c r="I14" i="1"/>
  <c r="I15" i="1"/>
  <c r="I16" i="1"/>
  <c r="I17" i="1"/>
  <c r="I18" i="1"/>
  <c r="I19" i="1"/>
  <c r="I20" i="1"/>
  <c r="I21" i="1"/>
  <c r="I22" i="1"/>
  <c r="I23" i="1"/>
</calcChain>
</file>

<file path=xl/sharedStrings.xml><?xml version="1.0" encoding="utf-8"?>
<sst xmlns="http://schemas.openxmlformats.org/spreadsheetml/2006/main" count="33" uniqueCount="18">
  <si>
    <t>Convert Decimal to Binary</t>
  </si>
  <si>
    <t xml:space="preserve">Decimal </t>
  </si>
  <si>
    <t>Convert Binary to Decimal</t>
  </si>
  <si>
    <t>Decimal</t>
  </si>
  <si>
    <t>Decimal Number</t>
  </si>
  <si>
    <t>Binary Number</t>
  </si>
  <si>
    <t>00001111</t>
  </si>
  <si>
    <t>00001101</t>
  </si>
  <si>
    <t>00100101</t>
  </si>
  <si>
    <t>00000010</t>
  </si>
  <si>
    <t>00111100</t>
  </si>
  <si>
    <t>00000100</t>
  </si>
  <si>
    <t>00000110</t>
  </si>
  <si>
    <t>00011010</t>
  </si>
  <si>
    <t>01110111</t>
  </si>
  <si>
    <t>00100001</t>
  </si>
  <si>
    <t>00011111</t>
  </si>
  <si>
    <t>Extension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</si>
</sst>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2"/>
      <color indexed="8"/>
      <name val="Comic Sans MS"/>
      <family val="4"/>
    </font>
    <font>
      <sz val="14"/>
      <color indexed="8"/>
      <name val="Comic Sans MS"/>
      <family val="4"/>
    </font>
    <font>
      <sz val="20"/>
      <color indexed="9"/>
      <name val="Comic Sans MS"/>
      <family val="4"/>
    </font>
    <font>
      <b/>
      <sz val="11"/>
      <color indexed="8"/>
      <name val="Comic Sans MS"/>
      <family val="4"/>
    </font>
    <font>
      <b/>
      <sz val="18"/>
      <color indexed="8"/>
      <name val="Calibri"/>
      <family val="2"/>
    </font>
    <font>
      <b/>
      <sz val="14"/>
      <color indexed="8"/>
      <name val="Calibri"/>
      <family val="2"/>
    </font>
    <font>
      <sz val="16"/>
      <color indexed="8"/>
      <name val="Comic Sans MS"/>
      <family val="4"/>
    </font>
    <font>
      <b/>
      <sz val="18"/>
      <color indexed="9"/>
      <name val="Calibri"/>
      <family val="2"/>
    </font>
    <font>
      <sz val="12"/>
      <color indexed="9"/>
      <name val="Cambria"/>
      <family val="1"/>
    </font>
    <font>
      <sz val="12"/>
      <color indexed="8"/>
      <name val="Comic Sans MS"/>
      <family val="4"/>
    </font>
    <font>
      <sz val="12"/>
      <color indexed="63"/>
      <name val="Comic Sans MS"/>
      <family val="4"/>
    </font>
    <font>
      <b/>
      <sz val="14"/>
      <color indexed="8"/>
      <name val="Comic Sans MS"/>
      <family val="4"/>
    </font>
    <font>
      <b/>
      <sz val="18"/>
      <color indexed="10"/>
      <name val="Calibri"/>
      <family val="2"/>
    </font>
    <font>
      <b/>
      <sz val="16"/>
      <color indexed="10"/>
      <name val="Comic Sans MS"/>
      <family val="4"/>
    </font>
    <font>
      <sz val="8"/>
      <name val="Calibri"/>
      <family val="2"/>
    </font>
    <font>
      <b/>
      <sz val="16"/>
      <color indexed="12"/>
      <name val="Calibri"/>
      <family val="2"/>
    </font>
    <font>
      <b/>
      <sz val="14"/>
      <color rgb="FF0000FF"/>
      <name val="Calibri"/>
      <family val="2"/>
    </font>
    <font>
      <sz val="14"/>
      <color rgb="FF0000FF"/>
      <name val="Comic Sans MS"/>
      <family val="4"/>
    </font>
    <font>
      <b/>
      <sz val="24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3" fillId="4" borderId="9" xfId="0" applyFont="1" applyFill="1" applyBorder="1"/>
    <xf numFmtId="0" fontId="0" fillId="5" borderId="14" xfId="0" applyFill="1" applyBorder="1"/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4" borderId="18" xfId="0" applyFont="1" applyFill="1" applyBorder="1" applyAlignment="1">
      <alignment horizontal="center"/>
    </xf>
    <xf numFmtId="0" fontId="13" fillId="4" borderId="19" xfId="0" applyFont="1" applyFill="1" applyBorder="1" applyAlignment="1">
      <alignment horizontal="center"/>
    </xf>
    <xf numFmtId="0" fontId="6" fillId="6" borderId="20" xfId="0" applyFont="1" applyFill="1" applyBorder="1" applyAlignment="1" applyProtection="1">
      <alignment horizontal="center"/>
    </xf>
    <xf numFmtId="0" fontId="6" fillId="6" borderId="15" xfId="0" applyFont="1" applyFill="1" applyBorder="1" applyAlignment="1" applyProtection="1">
      <alignment horizontal="center"/>
    </xf>
    <xf numFmtId="0" fontId="6" fillId="6" borderId="16" xfId="0" applyFont="1" applyFill="1" applyBorder="1" applyAlignment="1" applyProtection="1">
      <alignment horizontal="center"/>
    </xf>
    <xf numFmtId="0" fontId="6" fillId="6" borderId="21" xfId="0" applyFont="1" applyFill="1" applyBorder="1" applyAlignment="1" applyProtection="1">
      <alignment horizontal="center"/>
    </xf>
    <xf numFmtId="0" fontId="6" fillId="6" borderId="14" xfId="0" applyFont="1" applyFill="1" applyBorder="1" applyAlignment="1" applyProtection="1">
      <alignment horizontal="center"/>
    </xf>
    <xf numFmtId="0" fontId="5" fillId="0" borderId="9" xfId="0" applyFont="1" applyFill="1" applyBorder="1" applyAlignment="1">
      <alignment horizontal="center"/>
    </xf>
    <xf numFmtId="0" fontId="14" fillId="7" borderId="20" xfId="0" applyFont="1" applyFill="1" applyBorder="1" applyAlignment="1" applyProtection="1">
      <alignment horizontal="center"/>
    </xf>
    <xf numFmtId="0" fontId="14" fillId="7" borderId="14" xfId="0" applyFont="1" applyFill="1" applyBorder="1" applyAlignment="1" applyProtection="1">
      <alignment horizontal="center"/>
    </xf>
    <xf numFmtId="0" fontId="3" fillId="0" borderId="2" xfId="0" applyFont="1" applyBorder="1" applyAlignment="1">
      <alignment horizontal="center"/>
    </xf>
    <xf numFmtId="0" fontId="0" fillId="0" borderId="14" xfId="0" applyBorder="1"/>
    <xf numFmtId="0" fontId="15" fillId="8" borderId="22" xfId="0" applyFont="1" applyFill="1" applyBorder="1"/>
    <xf numFmtId="0" fontId="15" fillId="8" borderId="23" xfId="0" applyFont="1" applyFill="1" applyBorder="1"/>
    <xf numFmtId="0" fontId="15" fillId="8" borderId="24" xfId="0" applyFont="1" applyFill="1" applyBorder="1"/>
    <xf numFmtId="0" fontId="5" fillId="9" borderId="20" xfId="0" applyFont="1" applyFill="1" applyBorder="1"/>
    <xf numFmtId="49" fontId="11" fillId="5" borderId="32" xfId="0" applyNumberFormat="1" applyFont="1" applyFill="1" applyBorder="1" applyAlignment="1">
      <alignment horizontal="center" vertical="center" wrapText="1"/>
    </xf>
    <xf numFmtId="49" fontId="11" fillId="5" borderId="27" xfId="0" applyNumberFormat="1" applyFont="1" applyFill="1" applyBorder="1" applyAlignment="1">
      <alignment horizontal="center" vertical="center" wrapText="1"/>
    </xf>
    <xf numFmtId="49" fontId="12" fillId="5" borderId="27" xfId="0" applyNumberFormat="1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49" fontId="2" fillId="5" borderId="27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0" xfId="0" applyFont="1"/>
    <xf numFmtId="0" fontId="0" fillId="0" borderId="20" xfId="0" applyBorder="1"/>
    <xf numFmtId="0" fontId="4" fillId="10" borderId="0" xfId="0" applyFont="1" applyFill="1" applyBorder="1" applyAlignment="1">
      <alignment horizontal="center"/>
    </xf>
    <xf numFmtId="0" fontId="4" fillId="10" borderId="25" xfId="0" applyFont="1" applyFill="1" applyBorder="1" applyAlignment="1">
      <alignment horizontal="center"/>
    </xf>
    <xf numFmtId="0" fontId="4" fillId="10" borderId="26" xfId="0" applyFont="1" applyFill="1" applyBorder="1" applyAlignment="1">
      <alignment horizontal="center"/>
    </xf>
    <xf numFmtId="0" fontId="4" fillId="10" borderId="27" xfId="0" applyFont="1" applyFill="1" applyBorder="1" applyAlignment="1">
      <alignment horizontal="center"/>
    </xf>
    <xf numFmtId="0" fontId="4" fillId="11" borderId="28" xfId="0" applyFont="1" applyFill="1" applyBorder="1" applyAlignment="1">
      <alignment horizontal="center"/>
    </xf>
    <xf numFmtId="0" fontId="4" fillId="11" borderId="29" xfId="0" applyFont="1" applyFill="1" applyBorder="1" applyAlignment="1">
      <alignment horizontal="center"/>
    </xf>
    <xf numFmtId="0" fontId="4" fillId="11" borderId="30" xfId="0" applyFont="1" applyFill="1" applyBorder="1" applyAlignment="1">
      <alignment horizontal="center"/>
    </xf>
    <xf numFmtId="0" fontId="4" fillId="11" borderId="31" xfId="0" applyFont="1" applyFill="1" applyBorder="1" applyAlignment="1">
      <alignment horizontal="center"/>
    </xf>
    <xf numFmtId="0" fontId="4" fillId="11" borderId="26" xfId="0" applyFont="1" applyFill="1" applyBorder="1" applyAlignment="1">
      <alignment horizontal="center"/>
    </xf>
    <xf numFmtId="0" fontId="4" fillId="11" borderId="2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workbookViewId="0">
      <pane ySplit="3" topLeftCell="A4" activePane="bottomLeft" state="frozen"/>
      <selection pane="bottomLeft" activeCell="C5" sqref="C5"/>
    </sheetView>
  </sheetViews>
  <sheetFormatPr defaultRowHeight="15" x14ac:dyDescent="0.25"/>
  <cols>
    <col min="10" max="10" width="14.28515625" bestFit="1" customWidth="1"/>
    <col min="12" max="12" width="16" bestFit="1" customWidth="1"/>
  </cols>
  <sheetData>
    <row r="1" spans="1:12" x14ac:dyDescent="0.25">
      <c r="A1" s="53" t="s">
        <v>0</v>
      </c>
      <c r="B1" s="53"/>
      <c r="C1" s="53"/>
      <c r="D1" s="53"/>
      <c r="E1" s="53"/>
      <c r="F1" s="53"/>
      <c r="G1" s="53"/>
      <c r="H1" s="53"/>
      <c r="I1" s="54"/>
    </row>
    <row r="2" spans="1:12" ht="15.75" thickBot="1" x14ac:dyDescent="0.3">
      <c r="A2" s="55"/>
      <c r="B2" s="55"/>
      <c r="C2" s="55"/>
      <c r="D2" s="55"/>
      <c r="E2" s="55"/>
      <c r="F2" s="55"/>
      <c r="G2" s="55"/>
      <c r="H2" s="55"/>
      <c r="I2" s="56"/>
    </row>
    <row r="3" spans="1:12" ht="18.75" thickBot="1" x14ac:dyDescent="0.4">
      <c r="A3" s="5">
        <v>128</v>
      </c>
      <c r="B3" s="6">
        <v>64</v>
      </c>
      <c r="C3" s="6">
        <v>32</v>
      </c>
      <c r="D3" s="6">
        <v>16</v>
      </c>
      <c r="E3" s="6">
        <v>8</v>
      </c>
      <c r="F3" s="6">
        <v>4</v>
      </c>
      <c r="G3" s="6">
        <v>2</v>
      </c>
      <c r="H3" s="6">
        <v>1</v>
      </c>
      <c r="I3" s="7" t="s">
        <v>1</v>
      </c>
      <c r="J3" s="31"/>
      <c r="L3" s="18" t="s">
        <v>4</v>
      </c>
    </row>
    <row r="4" spans="1:12" ht="24.75" thickBot="1" x14ac:dyDescent="0.4">
      <c r="A4" s="48">
        <v>0</v>
      </c>
      <c r="B4" s="47">
        <v>0</v>
      </c>
      <c r="C4" s="47">
        <v>1</v>
      </c>
      <c r="D4" s="47">
        <v>1</v>
      </c>
      <c r="E4" s="47">
        <v>0</v>
      </c>
      <c r="F4" s="47">
        <v>1</v>
      </c>
      <c r="G4" s="47">
        <v>1</v>
      </c>
      <c r="H4" s="49">
        <v>0</v>
      </c>
      <c r="I4" s="26">
        <f t="shared" ref="I4:I9" si="0">A4*$A$3+B4*$B$3+C4*$C$3+D4*$D$3+E4*$E$3+F4*$F$3+G4*$G$3+H4*$H$3</f>
        <v>54</v>
      </c>
      <c r="J4" s="32" t="str">
        <f>IF(I4=L4,"Correct","Incorrect")</f>
        <v>Correct</v>
      </c>
      <c r="L4" s="19">
        <v>54</v>
      </c>
    </row>
    <row r="5" spans="1:12" ht="24.75" thickBot="1" x14ac:dyDescent="0.4">
      <c r="A5" s="4">
        <v>0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3">
        <v>0</v>
      </c>
      <c r="I5" s="27">
        <f t="shared" si="0"/>
        <v>0</v>
      </c>
      <c r="J5" s="32" t="str">
        <f t="shared" ref="J5:J31" si="1">IF(I5=L5,"Correct","Incorrect")</f>
        <v>Incorrect</v>
      </c>
      <c r="L5" s="20">
        <v>33</v>
      </c>
    </row>
    <row r="6" spans="1:12" ht="24.75" thickBot="1" x14ac:dyDescent="0.4">
      <c r="A6" s="4">
        <v>0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3">
        <v>0</v>
      </c>
      <c r="I6" s="28">
        <f t="shared" si="0"/>
        <v>0</v>
      </c>
      <c r="J6" s="32" t="str">
        <f t="shared" si="1"/>
        <v>Incorrect</v>
      </c>
      <c r="L6" s="20">
        <v>25</v>
      </c>
    </row>
    <row r="7" spans="1:12" ht="24.75" thickBot="1" x14ac:dyDescent="0.4">
      <c r="A7" s="4">
        <v>0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2">
        <v>0</v>
      </c>
      <c r="I7" s="28">
        <f t="shared" si="0"/>
        <v>0</v>
      </c>
      <c r="J7" s="32" t="str">
        <f t="shared" si="1"/>
        <v>Incorrect</v>
      </c>
      <c r="L7" s="20">
        <v>10</v>
      </c>
    </row>
    <row r="8" spans="1:12" ht="24.75" thickBot="1" x14ac:dyDescent="0.4">
      <c r="A8" s="4">
        <v>0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2">
        <v>0</v>
      </c>
      <c r="I8" s="28">
        <f t="shared" si="0"/>
        <v>0</v>
      </c>
      <c r="J8" s="32" t="str">
        <f t="shared" si="1"/>
        <v>Incorrect</v>
      </c>
      <c r="L8" s="20">
        <v>199</v>
      </c>
    </row>
    <row r="9" spans="1:12" ht="24.75" thickBot="1" x14ac:dyDescent="0.4">
      <c r="A9" s="4">
        <v>0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2">
        <v>0</v>
      </c>
      <c r="I9" s="28">
        <f t="shared" si="0"/>
        <v>0</v>
      </c>
      <c r="J9" s="32" t="str">
        <f t="shared" si="1"/>
        <v>Incorrect</v>
      </c>
      <c r="L9" s="20">
        <v>77</v>
      </c>
    </row>
    <row r="10" spans="1:12" ht="24.75" thickBot="1" x14ac:dyDescent="0.4">
      <c r="A10" s="4">
        <v>0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2">
        <v>0</v>
      </c>
      <c r="I10" s="28">
        <f t="shared" ref="I10:I31" si="2">A10*$A$3+B10*$B$3+C10*$C$3+D10*$D$3+E10*$E$3+F10*$F$3+G10*$G$3+H10*$H$3</f>
        <v>0</v>
      </c>
      <c r="J10" s="32" t="str">
        <f t="shared" si="1"/>
        <v>Incorrect</v>
      </c>
      <c r="L10" s="20">
        <v>7</v>
      </c>
    </row>
    <row r="11" spans="1:12" ht="24.75" thickBot="1" x14ac:dyDescent="0.4">
      <c r="A11" s="4">
        <v>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2">
        <v>0</v>
      </c>
      <c r="I11" s="28">
        <f t="shared" si="2"/>
        <v>0</v>
      </c>
      <c r="J11" s="32" t="str">
        <f t="shared" si="1"/>
        <v>Incorrect</v>
      </c>
      <c r="L11" s="20">
        <v>89</v>
      </c>
    </row>
    <row r="12" spans="1:12" ht="24.75" thickBot="1" x14ac:dyDescent="0.4">
      <c r="A12" s="4">
        <v>0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2">
        <v>0</v>
      </c>
      <c r="I12" s="28">
        <f t="shared" si="2"/>
        <v>0</v>
      </c>
      <c r="J12" s="32" t="str">
        <f t="shared" si="1"/>
        <v>Incorrect</v>
      </c>
      <c r="L12" s="20">
        <v>45</v>
      </c>
    </row>
    <row r="13" spans="1:12" ht="24.75" thickBot="1" x14ac:dyDescent="0.4">
      <c r="A13" s="4">
        <v>0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2">
        <v>0</v>
      </c>
      <c r="I13" s="28">
        <f t="shared" si="2"/>
        <v>0</v>
      </c>
      <c r="J13" s="32" t="str">
        <f t="shared" si="1"/>
        <v>Incorrect</v>
      </c>
      <c r="L13" s="20">
        <v>54</v>
      </c>
    </row>
    <row r="14" spans="1:12" ht="24.75" thickBot="1" x14ac:dyDescent="0.4">
      <c r="A14" s="4">
        <v>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2">
        <v>0</v>
      </c>
      <c r="I14" s="28">
        <f t="shared" si="2"/>
        <v>0</v>
      </c>
      <c r="J14" s="32" t="str">
        <f t="shared" si="1"/>
        <v>Incorrect</v>
      </c>
      <c r="L14" s="20">
        <v>3</v>
      </c>
    </row>
    <row r="15" spans="1:12" ht="24.75" thickBot="1" x14ac:dyDescent="0.4">
      <c r="A15" s="4">
        <v>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2">
        <v>0</v>
      </c>
      <c r="I15" s="28">
        <f t="shared" si="2"/>
        <v>0</v>
      </c>
      <c r="J15" s="32" t="str">
        <f t="shared" si="1"/>
        <v>Incorrect</v>
      </c>
      <c r="L15" s="20">
        <v>100</v>
      </c>
    </row>
    <row r="16" spans="1:12" ht="24.75" thickBot="1" x14ac:dyDescent="0.4">
      <c r="A16" s="4">
        <v>0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2">
        <v>0</v>
      </c>
      <c r="I16" s="28">
        <f t="shared" si="2"/>
        <v>0</v>
      </c>
      <c r="J16" s="32" t="str">
        <f t="shared" si="1"/>
        <v>Incorrect</v>
      </c>
      <c r="L16" s="20">
        <v>128</v>
      </c>
    </row>
    <row r="17" spans="1:12" ht="24.75" thickBot="1" x14ac:dyDescent="0.4">
      <c r="A17" s="4">
        <v>0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2">
        <v>0</v>
      </c>
      <c r="I17" s="28">
        <f t="shared" si="2"/>
        <v>0</v>
      </c>
      <c r="J17" s="32" t="str">
        <f t="shared" si="1"/>
        <v>Incorrect</v>
      </c>
      <c r="L17" s="20">
        <v>11</v>
      </c>
    </row>
    <row r="18" spans="1:12" ht="24.75" thickBot="1" x14ac:dyDescent="0.4">
      <c r="A18" s="4">
        <v>0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2">
        <v>0</v>
      </c>
      <c r="I18" s="28">
        <f t="shared" si="2"/>
        <v>0</v>
      </c>
      <c r="J18" s="32" t="str">
        <f t="shared" si="1"/>
        <v>Incorrect</v>
      </c>
      <c r="L18" s="20">
        <v>67</v>
      </c>
    </row>
    <row r="19" spans="1:12" ht="24.75" thickBot="1" x14ac:dyDescent="0.4">
      <c r="A19" s="4">
        <v>0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2">
        <v>0</v>
      </c>
      <c r="I19" s="28">
        <f t="shared" si="2"/>
        <v>0</v>
      </c>
      <c r="J19" s="32" t="str">
        <f t="shared" si="1"/>
        <v>Incorrect</v>
      </c>
      <c r="L19" s="20">
        <v>69</v>
      </c>
    </row>
    <row r="20" spans="1:12" ht="24.75" thickBot="1" x14ac:dyDescent="0.4">
      <c r="A20" s="4">
        <v>0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2">
        <v>0</v>
      </c>
      <c r="I20" s="28">
        <f t="shared" si="2"/>
        <v>0</v>
      </c>
      <c r="J20" s="32" t="str">
        <f t="shared" si="1"/>
        <v>Incorrect</v>
      </c>
      <c r="L20" s="20">
        <v>96</v>
      </c>
    </row>
    <row r="21" spans="1:12" ht="24.75" thickBot="1" x14ac:dyDescent="0.4">
      <c r="A21" s="4">
        <v>0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2">
        <v>0</v>
      </c>
      <c r="I21" s="28">
        <f t="shared" si="2"/>
        <v>0</v>
      </c>
      <c r="J21" s="32" t="str">
        <f t="shared" si="1"/>
        <v>Incorrect</v>
      </c>
      <c r="L21" s="20">
        <v>150</v>
      </c>
    </row>
    <row r="22" spans="1:12" ht="24.75" thickBot="1" x14ac:dyDescent="0.4">
      <c r="A22" s="4">
        <v>0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2">
        <v>0</v>
      </c>
      <c r="I22" s="28">
        <f t="shared" si="2"/>
        <v>0</v>
      </c>
      <c r="J22" s="32" t="str">
        <f t="shared" si="1"/>
        <v>Incorrect</v>
      </c>
      <c r="L22" s="20">
        <v>82</v>
      </c>
    </row>
    <row r="23" spans="1:12" ht="24.75" thickBot="1" x14ac:dyDescent="0.4">
      <c r="A23" s="4">
        <v>0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2">
        <v>0</v>
      </c>
      <c r="I23" s="28">
        <f t="shared" si="2"/>
        <v>0</v>
      </c>
      <c r="J23" s="32" t="str">
        <f t="shared" si="1"/>
        <v>Incorrect</v>
      </c>
      <c r="L23" s="20">
        <v>26</v>
      </c>
    </row>
    <row r="24" spans="1:12" ht="24.75" thickBot="1" x14ac:dyDescent="0.4">
      <c r="A24" s="4">
        <v>0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2">
        <v>0</v>
      </c>
      <c r="I24" s="28">
        <f t="shared" si="2"/>
        <v>0</v>
      </c>
      <c r="J24" s="32" t="str">
        <f t="shared" si="1"/>
        <v>Incorrect</v>
      </c>
      <c r="L24" s="20">
        <v>170</v>
      </c>
    </row>
    <row r="25" spans="1:12" ht="24.75" thickBot="1" x14ac:dyDescent="0.4">
      <c r="A25" s="4">
        <v>0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2">
        <v>0</v>
      </c>
      <c r="I25" s="28">
        <f t="shared" si="2"/>
        <v>0</v>
      </c>
      <c r="J25" s="32" t="str">
        <f t="shared" si="1"/>
        <v>Incorrect</v>
      </c>
      <c r="L25" s="20">
        <v>33</v>
      </c>
    </row>
    <row r="26" spans="1:12" ht="24.75" thickBot="1" x14ac:dyDescent="0.4">
      <c r="A26" s="4">
        <v>0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2">
        <v>0</v>
      </c>
      <c r="I26" s="28">
        <f t="shared" si="2"/>
        <v>0</v>
      </c>
      <c r="J26" s="32" t="str">
        <f t="shared" si="1"/>
        <v>Incorrect</v>
      </c>
      <c r="L26" s="20">
        <v>98</v>
      </c>
    </row>
    <row r="27" spans="1:12" ht="24.75" thickBot="1" x14ac:dyDescent="0.4">
      <c r="A27" s="4">
        <v>0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2">
        <v>0</v>
      </c>
      <c r="I27" s="28">
        <f t="shared" si="2"/>
        <v>0</v>
      </c>
      <c r="J27" s="32" t="str">
        <f t="shared" si="1"/>
        <v>Incorrect</v>
      </c>
      <c r="L27" s="20">
        <v>21</v>
      </c>
    </row>
    <row r="28" spans="1:12" ht="24.75" thickBot="1" x14ac:dyDescent="0.4">
      <c r="A28" s="4">
        <v>0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2">
        <v>0</v>
      </c>
      <c r="I28" s="28">
        <f t="shared" si="2"/>
        <v>0</v>
      </c>
      <c r="J28" s="32" t="str">
        <f t="shared" si="1"/>
        <v>Incorrect</v>
      </c>
      <c r="L28" s="20">
        <v>16</v>
      </c>
    </row>
    <row r="29" spans="1:12" ht="24.75" thickBot="1" x14ac:dyDescent="0.4">
      <c r="A29" s="4">
        <v>0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2">
        <v>0</v>
      </c>
      <c r="I29" s="28">
        <f t="shared" si="2"/>
        <v>0</v>
      </c>
      <c r="J29" s="32" t="str">
        <f t="shared" si="1"/>
        <v>Incorrect</v>
      </c>
      <c r="L29" s="20">
        <v>149</v>
      </c>
    </row>
    <row r="30" spans="1:12" ht="24.75" thickBot="1" x14ac:dyDescent="0.4">
      <c r="A30" s="4">
        <v>0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2">
        <v>0</v>
      </c>
      <c r="I30" s="28">
        <f t="shared" si="2"/>
        <v>0</v>
      </c>
      <c r="J30" s="32" t="str">
        <f t="shared" si="1"/>
        <v>Incorrect</v>
      </c>
      <c r="L30" s="20">
        <v>24</v>
      </c>
    </row>
    <row r="31" spans="1:12" ht="24" x14ac:dyDescent="0.35">
      <c r="A31" s="4">
        <v>0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2">
        <v>0</v>
      </c>
      <c r="I31" s="28">
        <f t="shared" si="2"/>
        <v>0</v>
      </c>
      <c r="J31" s="32" t="str">
        <f t="shared" si="1"/>
        <v>Incorrect</v>
      </c>
      <c r="L31" s="20">
        <v>28</v>
      </c>
    </row>
  </sheetData>
  <mergeCells count="1">
    <mergeCell ref="A1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workbookViewId="0">
      <selection activeCell="J31" sqref="J31"/>
    </sheetView>
  </sheetViews>
  <sheetFormatPr defaultRowHeight="15" x14ac:dyDescent="0.25"/>
  <cols>
    <col min="9" max="9" width="11" hidden="1" customWidth="1"/>
    <col min="10" max="10" width="15.5703125" bestFit="1" customWidth="1"/>
    <col min="11" max="11" width="15.5703125" hidden="1" customWidth="1"/>
    <col min="13" max="13" width="17.28515625" bestFit="1" customWidth="1"/>
  </cols>
  <sheetData>
    <row r="1" spans="1:13" x14ac:dyDescent="0.25">
      <c r="A1" s="57" t="s">
        <v>2</v>
      </c>
      <c r="B1" s="58"/>
      <c r="C1" s="58"/>
      <c r="D1" s="58"/>
      <c r="E1" s="58"/>
      <c r="F1" s="58"/>
      <c r="G1" s="58"/>
      <c r="H1" s="58"/>
      <c r="I1" s="59"/>
    </row>
    <row r="2" spans="1:13" ht="15.75" thickBot="1" x14ac:dyDescent="0.3">
      <c r="A2" s="60"/>
      <c r="B2" s="61"/>
      <c r="C2" s="61"/>
      <c r="D2" s="61"/>
      <c r="E2" s="61"/>
      <c r="F2" s="61"/>
      <c r="G2" s="61"/>
      <c r="H2" s="61"/>
      <c r="I2" s="62"/>
    </row>
    <row r="3" spans="1:13" ht="23.25" thickBot="1" x14ac:dyDescent="0.5">
      <c r="A3" s="24">
        <v>128</v>
      </c>
      <c r="B3" s="25">
        <v>64</v>
      </c>
      <c r="C3" s="25">
        <v>32</v>
      </c>
      <c r="D3" s="25">
        <v>16</v>
      </c>
      <c r="E3" s="25">
        <v>8</v>
      </c>
      <c r="F3" s="25">
        <v>4</v>
      </c>
      <c r="G3" s="25">
        <v>2</v>
      </c>
      <c r="H3" s="25">
        <v>1</v>
      </c>
      <c r="I3" s="17" t="s">
        <v>3</v>
      </c>
      <c r="J3" s="35"/>
      <c r="K3" s="52"/>
      <c r="L3" s="39" t="s">
        <v>3</v>
      </c>
      <c r="M3" s="22" t="s">
        <v>5</v>
      </c>
    </row>
    <row r="4" spans="1:13" ht="25.5" thickBot="1" x14ac:dyDescent="0.55000000000000004">
      <c r="A4" s="50">
        <v>0</v>
      </c>
      <c r="B4" s="50">
        <v>0</v>
      </c>
      <c r="C4" s="50">
        <v>0</v>
      </c>
      <c r="D4" s="50">
        <v>0</v>
      </c>
      <c r="E4" s="50">
        <v>1</v>
      </c>
      <c r="F4" s="50">
        <v>1</v>
      </c>
      <c r="G4" s="50">
        <v>1</v>
      </c>
      <c r="H4" s="50">
        <v>1</v>
      </c>
      <c r="I4" s="34">
        <f t="shared" ref="I4:I10" si="0">A4*$A$27+B4*$B$27+C4*$C$27+D4*$D$27+E4*$E$27+F4*$F$27+G4*$G$27+H4*$H$27</f>
        <v>1</v>
      </c>
      <c r="J4" s="36" t="str">
        <f>IF(L4=K4,"Correct","Incorrect")</f>
        <v>Correct</v>
      </c>
      <c r="K4" s="36">
        <f>A4*$A$3+B4*$B$3+C4*$C$3+D4*$D$3+E4*$E$3+F4*$F$3+G4*$G$3+H4*$H$3</f>
        <v>15</v>
      </c>
      <c r="L4" s="43">
        <v>15</v>
      </c>
      <c r="M4" s="40"/>
    </row>
    <row r="5" spans="1:13" ht="25.5" thickBot="1" x14ac:dyDescent="0.55000000000000004">
      <c r="A5" s="23">
        <v>0</v>
      </c>
      <c r="B5" s="23">
        <v>1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34">
        <f t="shared" si="0"/>
        <v>0</v>
      </c>
      <c r="J5" s="36" t="str">
        <f t="shared" ref="J5:J31" si="1">IF(L5=K5,"Correct","Incorrect")</f>
        <v>Incorrect</v>
      </c>
      <c r="K5" s="36">
        <f t="shared" ref="K5:K10" si="2">A5*$A$3+B5*$B$3+C5*$C$3+D5*$D$3+E5*$E$3+F5*$F$3+G5*$G$3+H5*$H$3</f>
        <v>64</v>
      </c>
      <c r="L5" s="44"/>
      <c r="M5" s="41"/>
    </row>
    <row r="6" spans="1:13" ht="25.5" thickBot="1" x14ac:dyDescent="0.55000000000000004">
      <c r="A6" s="23">
        <v>0</v>
      </c>
      <c r="B6" s="23">
        <v>0</v>
      </c>
      <c r="C6" s="23">
        <v>1</v>
      </c>
      <c r="D6" s="23">
        <v>1</v>
      </c>
      <c r="E6" s="23">
        <v>0</v>
      </c>
      <c r="F6" s="23">
        <v>0</v>
      </c>
      <c r="G6" s="23">
        <v>0</v>
      </c>
      <c r="H6" s="23">
        <v>0</v>
      </c>
      <c r="I6" s="34">
        <f t="shared" si="0"/>
        <v>1</v>
      </c>
      <c r="J6" s="36" t="str">
        <f t="shared" si="1"/>
        <v>Incorrect</v>
      </c>
      <c r="K6" s="36">
        <f t="shared" si="2"/>
        <v>48</v>
      </c>
      <c r="L6" s="44"/>
      <c r="M6" s="41"/>
    </row>
    <row r="7" spans="1:13" ht="25.5" thickBot="1" x14ac:dyDescent="0.55000000000000004">
      <c r="A7" s="23">
        <v>0</v>
      </c>
      <c r="B7" s="23">
        <v>0</v>
      </c>
      <c r="C7" s="23">
        <v>1</v>
      </c>
      <c r="D7" s="23">
        <v>1</v>
      </c>
      <c r="E7" s="23">
        <v>1</v>
      </c>
      <c r="F7" s="23">
        <v>0</v>
      </c>
      <c r="G7" s="23">
        <v>0</v>
      </c>
      <c r="H7" s="23">
        <v>0</v>
      </c>
      <c r="I7" s="34">
        <f t="shared" si="0"/>
        <v>1</v>
      </c>
      <c r="J7" s="36" t="str">
        <f t="shared" si="1"/>
        <v>Incorrect</v>
      </c>
      <c r="K7" s="36">
        <f t="shared" si="2"/>
        <v>56</v>
      </c>
      <c r="L7" s="44"/>
      <c r="M7" s="41"/>
    </row>
    <row r="8" spans="1:13" ht="25.5" thickBot="1" x14ac:dyDescent="0.55000000000000004">
      <c r="A8" s="23">
        <v>0</v>
      </c>
      <c r="B8" s="23">
        <v>1</v>
      </c>
      <c r="C8" s="23">
        <v>1</v>
      </c>
      <c r="D8" s="23">
        <v>0</v>
      </c>
      <c r="E8" s="23">
        <v>0</v>
      </c>
      <c r="F8" s="23">
        <v>1</v>
      </c>
      <c r="G8" s="23">
        <v>0</v>
      </c>
      <c r="H8" s="23">
        <v>0</v>
      </c>
      <c r="I8" s="34">
        <f t="shared" si="0"/>
        <v>1</v>
      </c>
      <c r="J8" s="36" t="str">
        <f t="shared" si="1"/>
        <v>Incorrect</v>
      </c>
      <c r="K8" s="36">
        <f t="shared" si="2"/>
        <v>100</v>
      </c>
      <c r="L8" s="44"/>
      <c r="M8" s="41"/>
    </row>
    <row r="9" spans="1:13" ht="25.5" thickBot="1" x14ac:dyDescent="0.55000000000000004">
      <c r="A9" s="23">
        <v>0</v>
      </c>
      <c r="B9" s="23">
        <v>0</v>
      </c>
      <c r="C9" s="23">
        <v>0</v>
      </c>
      <c r="D9" s="23">
        <v>0</v>
      </c>
      <c r="E9" s="23">
        <v>0</v>
      </c>
      <c r="F9" s="23">
        <v>1</v>
      </c>
      <c r="G9" s="23">
        <v>1</v>
      </c>
      <c r="H9" s="23">
        <v>1</v>
      </c>
      <c r="I9" s="34">
        <f t="shared" si="0"/>
        <v>1</v>
      </c>
      <c r="J9" s="36" t="str">
        <f t="shared" si="1"/>
        <v>Incorrect</v>
      </c>
      <c r="K9" s="36">
        <f t="shared" si="2"/>
        <v>7</v>
      </c>
      <c r="L9" s="44"/>
      <c r="M9" s="41"/>
    </row>
    <row r="10" spans="1:13" ht="25.5" thickBot="1" x14ac:dyDescent="0.55000000000000004">
      <c r="A10" s="23">
        <v>0</v>
      </c>
      <c r="B10" s="23">
        <v>1</v>
      </c>
      <c r="C10" s="23">
        <v>0</v>
      </c>
      <c r="D10" s="23">
        <v>1</v>
      </c>
      <c r="E10" s="23">
        <v>0</v>
      </c>
      <c r="F10" s="23">
        <v>1</v>
      </c>
      <c r="G10" s="23">
        <v>0</v>
      </c>
      <c r="H10" s="23">
        <v>0</v>
      </c>
      <c r="I10" s="34">
        <f t="shared" si="0"/>
        <v>2</v>
      </c>
      <c r="J10" s="36" t="str">
        <f t="shared" si="1"/>
        <v>Incorrect</v>
      </c>
      <c r="K10" s="36">
        <f t="shared" si="2"/>
        <v>84</v>
      </c>
      <c r="L10" s="44"/>
      <c r="M10" s="41"/>
    </row>
    <row r="11" spans="1:13" ht="25.5" thickBot="1" x14ac:dyDescent="0.55000000000000004">
      <c r="A11" s="23">
        <v>0</v>
      </c>
      <c r="B11" s="23">
        <v>1</v>
      </c>
      <c r="C11" s="23">
        <v>1</v>
      </c>
      <c r="D11" s="23">
        <v>1</v>
      </c>
      <c r="E11" s="23">
        <v>0</v>
      </c>
      <c r="F11" s="23">
        <v>1</v>
      </c>
      <c r="G11" s="23">
        <v>0</v>
      </c>
      <c r="H11" s="23">
        <v>0</v>
      </c>
      <c r="I11" s="34">
        <f t="shared" ref="I11:I31" si="3">A11*$A$27+B11*$B$27+C11*$C$27+D11*$D$27+E11*$E$27+F11*$F$27+G11*$G$27+H11*$H$27</f>
        <v>2</v>
      </c>
      <c r="J11" s="36" t="str">
        <f t="shared" si="1"/>
        <v>Incorrect</v>
      </c>
      <c r="K11" s="36">
        <f t="shared" ref="K11:K31" si="4">A11*$A$3+B11*$B$3+C11*$C$3+D11*$D$3+E11*$E$3+F11*$F$3+G11*$G$3+H11*$H$3</f>
        <v>116</v>
      </c>
      <c r="L11" s="44"/>
      <c r="M11" s="41"/>
    </row>
    <row r="12" spans="1:13" ht="25.5" thickBot="1" x14ac:dyDescent="0.55000000000000004">
      <c r="A12" s="23">
        <v>1</v>
      </c>
      <c r="B12" s="23">
        <v>1</v>
      </c>
      <c r="C12" s="23">
        <v>0</v>
      </c>
      <c r="D12" s="23">
        <v>1</v>
      </c>
      <c r="E12" s="23">
        <v>0</v>
      </c>
      <c r="F12" s="23">
        <v>1</v>
      </c>
      <c r="G12" s="23">
        <v>0</v>
      </c>
      <c r="H12" s="23">
        <v>0</v>
      </c>
      <c r="I12" s="34">
        <f t="shared" si="3"/>
        <v>3</v>
      </c>
      <c r="J12" s="36" t="str">
        <f t="shared" si="1"/>
        <v>Incorrect</v>
      </c>
      <c r="K12" s="36">
        <f t="shared" si="4"/>
        <v>212</v>
      </c>
      <c r="L12" s="44"/>
      <c r="M12" s="41"/>
    </row>
    <row r="13" spans="1:13" ht="25.5" thickBot="1" x14ac:dyDescent="0.55000000000000004">
      <c r="A13" s="23">
        <v>0</v>
      </c>
      <c r="B13" s="23">
        <v>1</v>
      </c>
      <c r="C13" s="23">
        <v>1</v>
      </c>
      <c r="D13" s="23">
        <v>1</v>
      </c>
      <c r="E13" s="23">
        <v>1</v>
      </c>
      <c r="F13" s="23">
        <v>1</v>
      </c>
      <c r="G13" s="23">
        <v>0</v>
      </c>
      <c r="H13" s="23">
        <v>0</v>
      </c>
      <c r="I13" s="34">
        <f t="shared" si="3"/>
        <v>2</v>
      </c>
      <c r="J13" s="36" t="str">
        <f t="shared" si="1"/>
        <v>Incorrect</v>
      </c>
      <c r="K13" s="36">
        <f t="shared" si="4"/>
        <v>124</v>
      </c>
      <c r="L13" s="44"/>
      <c r="M13" s="41"/>
    </row>
    <row r="14" spans="1:13" ht="25.5" thickBot="1" x14ac:dyDescent="0.55000000000000004">
      <c r="A14" s="23">
        <v>0</v>
      </c>
      <c r="B14" s="23">
        <v>1</v>
      </c>
      <c r="C14" s="23">
        <v>0</v>
      </c>
      <c r="D14" s="23">
        <v>1</v>
      </c>
      <c r="E14" s="23">
        <v>0</v>
      </c>
      <c r="F14" s="23">
        <v>1</v>
      </c>
      <c r="G14" s="23">
        <v>0</v>
      </c>
      <c r="H14" s="23">
        <v>0</v>
      </c>
      <c r="I14" s="34">
        <f t="shared" si="3"/>
        <v>2</v>
      </c>
      <c r="J14" s="36" t="str">
        <f t="shared" si="1"/>
        <v>Incorrect</v>
      </c>
      <c r="K14" s="36">
        <f t="shared" si="4"/>
        <v>84</v>
      </c>
      <c r="L14" s="44"/>
      <c r="M14" s="41"/>
    </row>
    <row r="15" spans="1:13" ht="25.5" thickBot="1" x14ac:dyDescent="0.55000000000000004">
      <c r="A15" s="23">
        <v>0</v>
      </c>
      <c r="B15" s="23">
        <v>1</v>
      </c>
      <c r="C15" s="23">
        <v>0</v>
      </c>
      <c r="D15" s="23">
        <v>0</v>
      </c>
      <c r="E15" s="23">
        <v>0</v>
      </c>
      <c r="F15" s="23">
        <v>1</v>
      </c>
      <c r="G15" s="23">
        <v>0</v>
      </c>
      <c r="H15" s="23">
        <v>0</v>
      </c>
      <c r="I15" s="34">
        <f t="shared" si="3"/>
        <v>1</v>
      </c>
      <c r="J15" s="36" t="str">
        <f t="shared" si="1"/>
        <v>Incorrect</v>
      </c>
      <c r="K15" s="36">
        <f t="shared" si="4"/>
        <v>68</v>
      </c>
      <c r="L15" s="44"/>
      <c r="M15" s="41"/>
    </row>
    <row r="16" spans="1:13" ht="25.5" thickBot="1" x14ac:dyDescent="0.55000000000000004">
      <c r="A16" s="23">
        <v>0</v>
      </c>
      <c r="B16" s="23">
        <v>0</v>
      </c>
      <c r="C16" s="23">
        <v>0</v>
      </c>
      <c r="D16" s="23">
        <v>1</v>
      </c>
      <c r="E16" s="23">
        <v>0</v>
      </c>
      <c r="F16" s="23">
        <v>1</v>
      </c>
      <c r="G16" s="23">
        <v>0</v>
      </c>
      <c r="H16" s="23">
        <v>0</v>
      </c>
      <c r="I16" s="34">
        <f t="shared" si="3"/>
        <v>2</v>
      </c>
      <c r="J16" s="36" t="str">
        <f t="shared" si="1"/>
        <v>Incorrect</v>
      </c>
      <c r="K16" s="36">
        <f t="shared" si="4"/>
        <v>20</v>
      </c>
      <c r="L16" s="44"/>
      <c r="M16" s="41"/>
    </row>
    <row r="17" spans="1:13" ht="25.5" thickBot="1" x14ac:dyDescent="0.55000000000000004">
      <c r="A17" s="23">
        <v>0</v>
      </c>
      <c r="B17" s="23">
        <v>0</v>
      </c>
      <c r="C17" s="23">
        <v>0</v>
      </c>
      <c r="D17" s="23">
        <v>1</v>
      </c>
      <c r="E17" s="23">
        <v>0</v>
      </c>
      <c r="F17" s="23">
        <v>0</v>
      </c>
      <c r="G17" s="23">
        <v>0</v>
      </c>
      <c r="H17" s="23">
        <v>0</v>
      </c>
      <c r="I17" s="34">
        <f t="shared" si="3"/>
        <v>1</v>
      </c>
      <c r="J17" s="36" t="str">
        <f t="shared" si="1"/>
        <v>Incorrect</v>
      </c>
      <c r="K17" s="36">
        <f t="shared" si="4"/>
        <v>16</v>
      </c>
      <c r="L17" s="44"/>
      <c r="M17" s="41"/>
    </row>
    <row r="18" spans="1:13" ht="25.5" thickBot="1" x14ac:dyDescent="0.55000000000000004">
      <c r="A18" s="23">
        <v>0</v>
      </c>
      <c r="B18" s="23">
        <v>1</v>
      </c>
      <c r="C18" s="23">
        <v>0</v>
      </c>
      <c r="D18" s="23">
        <v>1</v>
      </c>
      <c r="E18" s="23">
        <v>0</v>
      </c>
      <c r="F18" s="23">
        <v>1</v>
      </c>
      <c r="G18" s="23">
        <v>1</v>
      </c>
      <c r="H18" s="23">
        <v>1</v>
      </c>
      <c r="I18" s="34">
        <f t="shared" si="3"/>
        <v>2</v>
      </c>
      <c r="J18" s="36" t="str">
        <f t="shared" si="1"/>
        <v>Incorrect</v>
      </c>
      <c r="K18" s="36">
        <f t="shared" si="4"/>
        <v>87</v>
      </c>
      <c r="L18" s="44"/>
      <c r="M18" s="41"/>
    </row>
    <row r="19" spans="1:13" ht="25.5" thickBot="1" x14ac:dyDescent="0.55000000000000004">
      <c r="A19" s="23">
        <v>0</v>
      </c>
      <c r="B19" s="23">
        <v>1</v>
      </c>
      <c r="C19" s="23">
        <v>0</v>
      </c>
      <c r="D19" s="23">
        <v>0</v>
      </c>
      <c r="E19" s="23">
        <v>0</v>
      </c>
      <c r="F19" s="23">
        <v>1</v>
      </c>
      <c r="G19" s="23">
        <v>1</v>
      </c>
      <c r="H19" s="23">
        <v>0</v>
      </c>
      <c r="I19" s="34">
        <f t="shared" si="3"/>
        <v>1</v>
      </c>
      <c r="J19" s="36" t="str">
        <f t="shared" si="1"/>
        <v>Incorrect</v>
      </c>
      <c r="K19" s="36">
        <f t="shared" si="4"/>
        <v>70</v>
      </c>
      <c r="L19" s="44"/>
      <c r="M19" s="41"/>
    </row>
    <row r="20" spans="1:13" ht="25.5" thickBot="1" x14ac:dyDescent="0.55000000000000004">
      <c r="A20" s="23">
        <v>1</v>
      </c>
      <c r="B20" s="23">
        <v>1</v>
      </c>
      <c r="C20" s="23">
        <v>1</v>
      </c>
      <c r="D20" s="23">
        <v>1</v>
      </c>
      <c r="E20" s="23">
        <v>0</v>
      </c>
      <c r="F20" s="23">
        <v>1</v>
      </c>
      <c r="G20" s="23">
        <v>0</v>
      </c>
      <c r="H20" s="23">
        <v>0</v>
      </c>
      <c r="I20" s="34">
        <f t="shared" si="3"/>
        <v>3</v>
      </c>
      <c r="J20" s="36" t="str">
        <f t="shared" si="1"/>
        <v>Incorrect</v>
      </c>
      <c r="K20" s="36">
        <f t="shared" si="4"/>
        <v>244</v>
      </c>
      <c r="L20" s="44"/>
      <c r="M20" s="41"/>
    </row>
    <row r="21" spans="1:13" ht="25.5" thickBot="1" x14ac:dyDescent="0.55000000000000004">
      <c r="A21" s="23">
        <v>0</v>
      </c>
      <c r="B21" s="23">
        <v>0</v>
      </c>
      <c r="C21" s="23">
        <v>0</v>
      </c>
      <c r="D21" s="23">
        <v>1</v>
      </c>
      <c r="E21" s="23">
        <v>1</v>
      </c>
      <c r="F21" s="23">
        <v>1</v>
      </c>
      <c r="G21" s="23">
        <v>1</v>
      </c>
      <c r="H21" s="23">
        <v>1</v>
      </c>
      <c r="I21" s="34">
        <f t="shared" si="3"/>
        <v>2</v>
      </c>
      <c r="J21" s="36" t="str">
        <f t="shared" si="1"/>
        <v>Incorrect</v>
      </c>
      <c r="K21" s="36">
        <f t="shared" si="4"/>
        <v>31</v>
      </c>
      <c r="L21" s="44"/>
      <c r="M21" s="41"/>
    </row>
    <row r="22" spans="1:13" ht="25.5" thickBot="1" x14ac:dyDescent="0.55000000000000004">
      <c r="A22" s="23">
        <v>1</v>
      </c>
      <c r="B22" s="23">
        <v>0</v>
      </c>
      <c r="C22" s="23">
        <v>1</v>
      </c>
      <c r="D22" s="23">
        <v>1</v>
      </c>
      <c r="E22" s="23">
        <v>0</v>
      </c>
      <c r="F22" s="23">
        <v>1</v>
      </c>
      <c r="G22" s="23">
        <v>0</v>
      </c>
      <c r="H22" s="23">
        <v>0</v>
      </c>
      <c r="I22" s="34">
        <f t="shared" si="3"/>
        <v>3</v>
      </c>
      <c r="J22" s="36" t="str">
        <f t="shared" si="1"/>
        <v>Incorrect</v>
      </c>
      <c r="K22" s="36">
        <f t="shared" si="4"/>
        <v>180</v>
      </c>
      <c r="L22" s="44"/>
      <c r="M22" s="41"/>
    </row>
    <row r="23" spans="1:13" ht="25.5" thickBot="1" x14ac:dyDescent="0.55000000000000004">
      <c r="A23" s="23">
        <v>0</v>
      </c>
      <c r="B23" s="23">
        <v>1</v>
      </c>
      <c r="C23" s="23">
        <v>0</v>
      </c>
      <c r="D23" s="23">
        <v>1</v>
      </c>
      <c r="E23" s="23">
        <v>0</v>
      </c>
      <c r="F23" s="23">
        <v>1</v>
      </c>
      <c r="G23" s="23">
        <v>0</v>
      </c>
      <c r="H23" s="23">
        <v>0</v>
      </c>
      <c r="I23" s="34">
        <f t="shared" si="3"/>
        <v>2</v>
      </c>
      <c r="J23" s="36" t="str">
        <f t="shared" si="1"/>
        <v>Incorrect</v>
      </c>
      <c r="K23" s="36">
        <f t="shared" si="4"/>
        <v>84</v>
      </c>
      <c r="L23" s="44"/>
      <c r="M23" s="41"/>
    </row>
    <row r="24" spans="1:13" ht="25.5" thickBot="1" x14ac:dyDescent="0.55000000000000004">
      <c r="A24" s="23">
        <v>0</v>
      </c>
      <c r="B24" s="23">
        <v>1</v>
      </c>
      <c r="C24" s="23">
        <v>0</v>
      </c>
      <c r="D24" s="23">
        <v>1</v>
      </c>
      <c r="E24" s="23">
        <v>0</v>
      </c>
      <c r="F24" s="23">
        <v>1</v>
      </c>
      <c r="G24" s="23">
        <v>0</v>
      </c>
      <c r="H24" s="23">
        <v>1</v>
      </c>
      <c r="I24" s="34">
        <f t="shared" si="3"/>
        <v>2</v>
      </c>
      <c r="J24" s="36" t="str">
        <f t="shared" si="1"/>
        <v>Incorrect</v>
      </c>
      <c r="K24" s="36">
        <f t="shared" si="4"/>
        <v>85</v>
      </c>
      <c r="L24" s="44"/>
      <c r="M24" s="41"/>
    </row>
    <row r="25" spans="1:13" ht="25.5" thickBot="1" x14ac:dyDescent="0.55000000000000004">
      <c r="A25" s="23">
        <v>1</v>
      </c>
      <c r="B25" s="23">
        <v>1</v>
      </c>
      <c r="C25" s="23">
        <v>0</v>
      </c>
      <c r="D25" s="23">
        <v>0</v>
      </c>
      <c r="E25" s="23">
        <v>0</v>
      </c>
      <c r="F25" s="23">
        <v>0</v>
      </c>
      <c r="G25" s="23">
        <v>1</v>
      </c>
      <c r="H25" s="23">
        <v>0</v>
      </c>
      <c r="I25" s="34">
        <f t="shared" si="3"/>
        <v>1</v>
      </c>
      <c r="J25" s="36" t="str">
        <f t="shared" si="1"/>
        <v>Incorrect</v>
      </c>
      <c r="K25" s="36">
        <f t="shared" si="4"/>
        <v>194</v>
      </c>
      <c r="L25" s="44"/>
      <c r="M25" s="41"/>
    </row>
    <row r="26" spans="1:13" ht="25.5" thickBot="1" x14ac:dyDescent="0.55000000000000004">
      <c r="A26" s="23">
        <v>0</v>
      </c>
      <c r="B26" s="23">
        <v>1</v>
      </c>
      <c r="C26" s="23">
        <v>0</v>
      </c>
      <c r="D26" s="23">
        <v>1</v>
      </c>
      <c r="E26" s="23">
        <v>0</v>
      </c>
      <c r="F26" s="23">
        <v>1</v>
      </c>
      <c r="G26" s="23">
        <v>0</v>
      </c>
      <c r="H26" s="23">
        <v>0</v>
      </c>
      <c r="I26" s="34">
        <f t="shared" si="3"/>
        <v>2</v>
      </c>
      <c r="J26" s="36" t="str">
        <f t="shared" si="1"/>
        <v>Incorrect</v>
      </c>
      <c r="K26" s="36">
        <f t="shared" si="4"/>
        <v>84</v>
      </c>
      <c r="L26" s="44"/>
      <c r="M26" s="41"/>
    </row>
    <row r="27" spans="1:13" ht="25.5" thickBot="1" x14ac:dyDescent="0.55000000000000004">
      <c r="A27" s="23">
        <v>1</v>
      </c>
      <c r="B27" s="23">
        <v>0</v>
      </c>
      <c r="C27" s="23">
        <v>0</v>
      </c>
      <c r="D27" s="23">
        <v>1</v>
      </c>
      <c r="E27" s="23">
        <v>0</v>
      </c>
      <c r="F27" s="23">
        <v>1</v>
      </c>
      <c r="G27" s="23">
        <v>0</v>
      </c>
      <c r="H27" s="23">
        <v>0</v>
      </c>
      <c r="I27" s="34">
        <f t="shared" si="3"/>
        <v>3</v>
      </c>
      <c r="J27" s="36" t="str">
        <f t="shared" si="1"/>
        <v>Incorrect</v>
      </c>
      <c r="K27" s="36">
        <f t="shared" si="4"/>
        <v>148</v>
      </c>
      <c r="L27" s="44"/>
      <c r="M27" s="41"/>
    </row>
    <row r="28" spans="1:13" ht="25.5" thickBot="1" x14ac:dyDescent="0.55000000000000004">
      <c r="A28" s="23">
        <v>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34">
        <f t="shared" si="3"/>
        <v>1</v>
      </c>
      <c r="J28" s="36" t="str">
        <f t="shared" si="1"/>
        <v>Incorrect</v>
      </c>
      <c r="K28" s="36">
        <f t="shared" si="4"/>
        <v>128</v>
      </c>
      <c r="L28" s="44"/>
      <c r="M28" s="41"/>
    </row>
    <row r="29" spans="1:13" ht="25.5" thickBot="1" x14ac:dyDescent="0.55000000000000004">
      <c r="A29" s="23">
        <v>0</v>
      </c>
      <c r="B29" s="23">
        <v>0</v>
      </c>
      <c r="C29" s="23">
        <v>0</v>
      </c>
      <c r="D29" s="23">
        <v>1</v>
      </c>
      <c r="E29" s="23">
        <v>1</v>
      </c>
      <c r="F29" s="23">
        <v>1</v>
      </c>
      <c r="G29" s="23">
        <v>0</v>
      </c>
      <c r="H29" s="23">
        <v>0</v>
      </c>
      <c r="I29" s="34">
        <f t="shared" si="3"/>
        <v>2</v>
      </c>
      <c r="J29" s="36" t="str">
        <f t="shared" si="1"/>
        <v>Incorrect</v>
      </c>
      <c r="K29" s="36">
        <f t="shared" si="4"/>
        <v>28</v>
      </c>
      <c r="L29" s="44"/>
      <c r="M29" s="41"/>
    </row>
    <row r="30" spans="1:13" ht="25.5" thickBot="1" x14ac:dyDescent="0.55000000000000004">
      <c r="A30" s="23">
        <v>0</v>
      </c>
      <c r="B30" s="23">
        <v>1</v>
      </c>
      <c r="C30" s="23">
        <v>0</v>
      </c>
      <c r="D30" s="23">
        <v>1</v>
      </c>
      <c r="E30" s="23">
        <v>1</v>
      </c>
      <c r="F30" s="23">
        <v>1</v>
      </c>
      <c r="G30" s="23">
        <v>0</v>
      </c>
      <c r="H30" s="23">
        <v>1</v>
      </c>
      <c r="I30" s="34">
        <f t="shared" si="3"/>
        <v>2</v>
      </c>
      <c r="J30" s="36" t="str">
        <f t="shared" si="1"/>
        <v>Incorrect</v>
      </c>
      <c r="K30" s="36">
        <f t="shared" si="4"/>
        <v>93</v>
      </c>
      <c r="L30" s="44"/>
      <c r="M30" s="41"/>
    </row>
    <row r="31" spans="1:13" ht="25.5" thickBot="1" x14ac:dyDescent="0.55000000000000004">
      <c r="A31" s="23">
        <v>0</v>
      </c>
      <c r="B31" s="23">
        <v>1</v>
      </c>
      <c r="C31" s="23">
        <v>1</v>
      </c>
      <c r="D31" s="23">
        <v>1</v>
      </c>
      <c r="E31" s="23">
        <v>1</v>
      </c>
      <c r="F31" s="23">
        <v>1</v>
      </c>
      <c r="G31" s="23">
        <v>0</v>
      </c>
      <c r="H31" s="23">
        <v>1</v>
      </c>
      <c r="I31" s="34">
        <f t="shared" si="3"/>
        <v>2</v>
      </c>
      <c r="J31" s="36" t="str">
        <f t="shared" si="1"/>
        <v>Incorrect</v>
      </c>
      <c r="K31" s="36">
        <f t="shared" si="4"/>
        <v>125</v>
      </c>
      <c r="L31" s="44"/>
      <c r="M31" s="41"/>
    </row>
  </sheetData>
  <mergeCells count="1">
    <mergeCell ref="A1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1"/>
  <sheetViews>
    <sheetView zoomScaleNormal="100" workbookViewId="0">
      <selection activeCell="E36" sqref="E36"/>
    </sheetView>
  </sheetViews>
  <sheetFormatPr defaultRowHeight="15" x14ac:dyDescent="0.25"/>
  <cols>
    <col min="8" max="8" width="9.140625" customWidth="1"/>
    <col min="9" max="9" width="10.42578125" hidden="1" customWidth="1"/>
    <col min="10" max="10" width="19" customWidth="1"/>
    <col min="12" max="12" width="18.7109375" customWidth="1"/>
  </cols>
  <sheetData>
    <row r="1" spans="1:12" ht="1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4"/>
    </row>
    <row r="2" spans="1:12" ht="15.75" customHeight="1" thickBot="1" x14ac:dyDescent="0.3">
      <c r="A2" s="55"/>
      <c r="B2" s="55"/>
      <c r="C2" s="55"/>
      <c r="D2" s="55"/>
      <c r="E2" s="55"/>
      <c r="F2" s="55"/>
      <c r="G2" s="55"/>
      <c r="H2" s="55"/>
      <c r="I2" s="56"/>
    </row>
    <row r="3" spans="1:12" ht="18.75" thickBot="1" x14ac:dyDescent="0.4">
      <c r="A3" s="5">
        <v>128</v>
      </c>
      <c r="B3" s="6">
        <v>64</v>
      </c>
      <c r="C3" s="6">
        <v>32</v>
      </c>
      <c r="D3" s="6">
        <v>16</v>
      </c>
      <c r="E3" s="6">
        <v>8</v>
      </c>
      <c r="F3" s="6">
        <v>4</v>
      </c>
      <c r="G3" s="6">
        <v>2</v>
      </c>
      <c r="H3" s="6">
        <v>1</v>
      </c>
      <c r="I3" s="7" t="s">
        <v>1</v>
      </c>
      <c r="J3" s="31"/>
      <c r="L3" s="18" t="s">
        <v>4</v>
      </c>
    </row>
    <row r="4" spans="1:12" ht="24.75" thickBot="1" x14ac:dyDescent="0.4">
      <c r="A4" s="48">
        <v>0</v>
      </c>
      <c r="B4" s="47">
        <v>0</v>
      </c>
      <c r="C4" s="47">
        <v>1</v>
      </c>
      <c r="D4" s="47">
        <v>1</v>
      </c>
      <c r="E4" s="47">
        <v>0</v>
      </c>
      <c r="F4" s="47">
        <v>1</v>
      </c>
      <c r="G4" s="47">
        <v>1</v>
      </c>
      <c r="H4" s="49">
        <v>0</v>
      </c>
      <c r="I4" s="26">
        <f t="shared" ref="I4:I23" si="0">A4*$A$3+B4*$B$3+C4*$C$3+D4*$D$3+E4*$E$3+F4*$F$3+G4*$G$3+H4*$H$3</f>
        <v>54</v>
      </c>
      <c r="J4" s="32" t="str">
        <f>IF(I4=54,"Correct","Incorrect")</f>
        <v>Correct</v>
      </c>
      <c r="L4" s="19">
        <v>54</v>
      </c>
    </row>
    <row r="5" spans="1:12" ht="24.75" thickBot="1" x14ac:dyDescent="0.4">
      <c r="A5" s="4">
        <v>0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3">
        <v>0</v>
      </c>
      <c r="I5" s="27">
        <f t="shared" si="0"/>
        <v>0</v>
      </c>
      <c r="J5" s="32" t="str">
        <f>IF(I5=33,"Correct","Incorrect")</f>
        <v>Incorrect</v>
      </c>
      <c r="L5" s="20">
        <v>33</v>
      </c>
    </row>
    <row r="6" spans="1:12" ht="24.75" thickBot="1" x14ac:dyDescent="0.4">
      <c r="A6" s="4">
        <v>0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3">
        <v>0</v>
      </c>
      <c r="I6" s="28">
        <f t="shared" si="0"/>
        <v>0</v>
      </c>
      <c r="J6" s="32" t="str">
        <f>IF(I6=25,"Correct","Incorrect")</f>
        <v>Incorrect</v>
      </c>
      <c r="L6" s="20">
        <v>25</v>
      </c>
    </row>
    <row r="7" spans="1:12" ht="24.75" thickBot="1" x14ac:dyDescent="0.4">
      <c r="A7" s="4">
        <v>0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2">
        <v>0</v>
      </c>
      <c r="I7" s="28">
        <f t="shared" si="0"/>
        <v>0</v>
      </c>
      <c r="J7" s="32" t="str">
        <f>IF(I7=10,"Correct","Incorrect")</f>
        <v>Incorrect</v>
      </c>
      <c r="L7" s="20">
        <v>10</v>
      </c>
    </row>
    <row r="8" spans="1:12" ht="24.75" thickBot="1" x14ac:dyDescent="0.4">
      <c r="A8" s="4">
        <v>0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2">
        <v>0</v>
      </c>
      <c r="I8" s="28">
        <f t="shared" si="0"/>
        <v>0</v>
      </c>
      <c r="J8" s="32" t="str">
        <f>IF(I8=199,"Correct","Incorrect")</f>
        <v>Incorrect</v>
      </c>
      <c r="L8" s="20">
        <v>199</v>
      </c>
    </row>
    <row r="9" spans="1:12" ht="24.75" thickBot="1" x14ac:dyDescent="0.4">
      <c r="A9" s="4">
        <v>0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2">
        <v>0</v>
      </c>
      <c r="I9" s="28">
        <f t="shared" si="0"/>
        <v>0</v>
      </c>
      <c r="J9" s="33" t="str">
        <f>IF(I9=3,"Correct","Incorrect")</f>
        <v>Incorrect</v>
      </c>
      <c r="L9" s="20">
        <v>3</v>
      </c>
    </row>
    <row r="12" spans="1:12" ht="23.25" hidden="1" x14ac:dyDescent="0.35">
      <c r="A12" s="11">
        <v>0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2">
        <f t="shared" si="0"/>
        <v>0</v>
      </c>
      <c r="J12" s="11"/>
      <c r="K12" s="11"/>
      <c r="L12" s="13">
        <v>10</v>
      </c>
    </row>
    <row r="13" spans="1:12" ht="23.25" hidden="1" x14ac:dyDescent="0.35">
      <c r="A13" s="11">
        <v>0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2">
        <f t="shared" si="0"/>
        <v>0</v>
      </c>
      <c r="J13" s="11"/>
      <c r="K13" s="11"/>
      <c r="L13" s="13">
        <v>99</v>
      </c>
    </row>
    <row r="14" spans="1:12" ht="23.25" hidden="1" x14ac:dyDescent="0.35">
      <c r="A14" s="11">
        <v>0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2">
        <f t="shared" si="0"/>
        <v>0</v>
      </c>
      <c r="J14" s="11"/>
      <c r="K14" s="11"/>
      <c r="L14" s="13">
        <v>123</v>
      </c>
    </row>
    <row r="15" spans="1:12" ht="23.25" hidden="1" x14ac:dyDescent="0.35">
      <c r="A15" s="11">
        <v>0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2">
        <f t="shared" si="0"/>
        <v>0</v>
      </c>
      <c r="J15" s="11"/>
      <c r="K15" s="11"/>
      <c r="L15" s="13">
        <v>244</v>
      </c>
    </row>
    <row r="16" spans="1:12" ht="23.25" hidden="1" x14ac:dyDescent="0.35">
      <c r="A16" s="11">
        <v>0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2">
        <f t="shared" si="0"/>
        <v>0</v>
      </c>
      <c r="J16" s="11"/>
      <c r="K16" s="11"/>
      <c r="L16" s="13">
        <v>13</v>
      </c>
    </row>
    <row r="17" spans="1:12" ht="23.25" hidden="1" x14ac:dyDescent="0.35">
      <c r="A17" s="11">
        <v>0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2">
        <f t="shared" si="0"/>
        <v>0</v>
      </c>
      <c r="J17" s="11"/>
      <c r="K17" s="11"/>
      <c r="L17" s="13">
        <v>78</v>
      </c>
    </row>
    <row r="18" spans="1:12" ht="23.25" hidden="1" x14ac:dyDescent="0.35">
      <c r="A18" s="11">
        <v>0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2">
        <f t="shared" si="0"/>
        <v>0</v>
      </c>
      <c r="J18" s="11"/>
      <c r="K18" s="11"/>
      <c r="L18" s="13">
        <v>143</v>
      </c>
    </row>
    <row r="19" spans="1:12" ht="23.25" hidden="1" x14ac:dyDescent="0.35">
      <c r="A19" s="11">
        <v>0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2">
        <f t="shared" si="0"/>
        <v>0</v>
      </c>
      <c r="J19" s="11"/>
      <c r="K19" s="11"/>
      <c r="L19" s="13">
        <v>94</v>
      </c>
    </row>
    <row r="20" spans="1:12" ht="23.25" hidden="1" x14ac:dyDescent="0.35">
      <c r="A20" s="11">
        <v>0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2">
        <f t="shared" si="0"/>
        <v>0</v>
      </c>
      <c r="J20" s="11"/>
      <c r="K20" s="11"/>
      <c r="L20" s="13">
        <v>58</v>
      </c>
    </row>
    <row r="21" spans="1:12" ht="23.25" hidden="1" x14ac:dyDescent="0.35">
      <c r="A21" s="11">
        <v>0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2">
        <f t="shared" si="0"/>
        <v>0</v>
      </c>
      <c r="J21" s="11"/>
      <c r="K21" s="11"/>
      <c r="L21" s="13">
        <v>190</v>
      </c>
    </row>
    <row r="22" spans="1:12" ht="23.25" hidden="1" x14ac:dyDescent="0.35">
      <c r="A22" s="11">
        <v>0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2">
        <f t="shared" si="0"/>
        <v>0</v>
      </c>
      <c r="J22" s="11"/>
      <c r="K22" s="11"/>
      <c r="L22" s="13">
        <v>202</v>
      </c>
    </row>
    <row r="23" spans="1:12" ht="23.25" hidden="1" x14ac:dyDescent="0.35">
      <c r="A23" s="11">
        <v>0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2">
        <f t="shared" si="0"/>
        <v>0</v>
      </c>
      <c r="J23" s="11"/>
      <c r="K23" s="11"/>
      <c r="L23" s="13">
        <v>6</v>
      </c>
    </row>
    <row r="24" spans="1:12" ht="15.75" thickBot="1" x14ac:dyDescent="0.3"/>
    <row r="25" spans="1:12" x14ac:dyDescent="0.25">
      <c r="A25" s="57" t="s">
        <v>2</v>
      </c>
      <c r="B25" s="58"/>
      <c r="C25" s="58"/>
      <c r="D25" s="58"/>
      <c r="E25" s="58"/>
      <c r="F25" s="58"/>
      <c r="G25" s="58"/>
      <c r="H25" s="58"/>
      <c r="I25" s="59"/>
    </row>
    <row r="26" spans="1:12" ht="15.75" customHeight="1" thickBot="1" x14ac:dyDescent="0.3">
      <c r="A26" s="60"/>
      <c r="B26" s="61"/>
      <c r="C26" s="61"/>
      <c r="D26" s="61"/>
      <c r="E26" s="61"/>
      <c r="F26" s="61"/>
      <c r="G26" s="61"/>
      <c r="H26" s="61"/>
      <c r="I26" s="62"/>
    </row>
    <row r="27" spans="1:12" ht="23.25" thickBot="1" x14ac:dyDescent="0.5">
      <c r="A27" s="24">
        <v>128</v>
      </c>
      <c r="B27" s="25">
        <v>64</v>
      </c>
      <c r="C27" s="25">
        <v>32</v>
      </c>
      <c r="D27" s="25">
        <v>16</v>
      </c>
      <c r="E27" s="25">
        <v>8</v>
      </c>
      <c r="F27" s="25">
        <v>4</v>
      </c>
      <c r="G27" s="25">
        <v>2</v>
      </c>
      <c r="H27" s="25">
        <v>1</v>
      </c>
      <c r="I27" s="17" t="s">
        <v>3</v>
      </c>
      <c r="J27" s="35"/>
      <c r="K27" s="39" t="s">
        <v>3</v>
      </c>
      <c r="L27" s="22" t="s">
        <v>5</v>
      </c>
    </row>
    <row r="28" spans="1:12" ht="25.5" thickBot="1" x14ac:dyDescent="0.55000000000000004">
      <c r="A28" s="50">
        <v>0</v>
      </c>
      <c r="B28" s="50">
        <v>0</v>
      </c>
      <c r="C28" s="50">
        <v>0</v>
      </c>
      <c r="D28" s="50">
        <v>0</v>
      </c>
      <c r="E28" s="50">
        <v>1</v>
      </c>
      <c r="F28" s="50">
        <v>1</v>
      </c>
      <c r="G28" s="50">
        <v>1</v>
      </c>
      <c r="H28" s="50">
        <v>1</v>
      </c>
      <c r="I28" s="34">
        <f t="shared" ref="I28:I34" si="1">A28*$A$27+B28*$B$27+C28*$C$27+D28*$D$27+E28*$E$27+F28*$F$27+G28*$G$27+H28*$H$27</f>
        <v>15</v>
      </c>
      <c r="J28" s="36" t="str">
        <f>IF(K28=15,"Correct","Incorrect")</f>
        <v>Correct</v>
      </c>
      <c r="K28" s="43">
        <v>15</v>
      </c>
      <c r="L28" s="40" t="s">
        <v>6</v>
      </c>
    </row>
    <row r="29" spans="1:12" ht="25.5" thickBot="1" x14ac:dyDescent="0.55000000000000004">
      <c r="A29" s="23">
        <v>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34">
        <f t="shared" si="1"/>
        <v>0</v>
      </c>
      <c r="J29" s="37" t="str">
        <f>IF(K29=13,"Correct","Incorrect")</f>
        <v>Incorrect</v>
      </c>
      <c r="K29" s="44"/>
      <c r="L29" s="41" t="s">
        <v>7</v>
      </c>
    </row>
    <row r="30" spans="1:12" ht="25.5" thickBot="1" x14ac:dyDescent="0.55000000000000004">
      <c r="A30" s="23">
        <v>0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34">
        <f t="shared" si="1"/>
        <v>0</v>
      </c>
      <c r="J30" s="37" t="str">
        <f>IF(K30=37,"Correct","Incorrect")</f>
        <v>Incorrect</v>
      </c>
      <c r="K30" s="44"/>
      <c r="L30" s="41" t="s">
        <v>8</v>
      </c>
    </row>
    <row r="31" spans="1:12" ht="25.5" thickBot="1" x14ac:dyDescent="0.55000000000000004">
      <c r="A31" s="23">
        <v>0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34">
        <f t="shared" si="1"/>
        <v>0</v>
      </c>
      <c r="J31" s="37" t="str">
        <f>IF(K31=2,"Correct","Incorrect")</f>
        <v>Incorrect</v>
      </c>
      <c r="K31" s="44"/>
      <c r="L31" s="41" t="s">
        <v>9</v>
      </c>
    </row>
    <row r="32" spans="1:12" ht="25.5" thickBot="1" x14ac:dyDescent="0.55000000000000004">
      <c r="A32" s="23">
        <v>0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34">
        <f t="shared" si="1"/>
        <v>0</v>
      </c>
      <c r="J32" s="37" t="str">
        <f>IF(K32=60,"Correct","Incorrect")</f>
        <v>Incorrect</v>
      </c>
      <c r="K32" s="44"/>
      <c r="L32" s="41" t="s">
        <v>10</v>
      </c>
    </row>
    <row r="33" spans="1:12" ht="25.5" thickBot="1" x14ac:dyDescent="0.55000000000000004">
      <c r="A33" s="23">
        <v>0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34">
        <f t="shared" si="1"/>
        <v>0</v>
      </c>
      <c r="J33" s="37" t="str">
        <f>IF(K33=4,"Correct","Incorrect")</f>
        <v>Incorrect</v>
      </c>
      <c r="K33" s="44"/>
      <c r="L33" s="41" t="s">
        <v>11</v>
      </c>
    </row>
    <row r="34" spans="1:12" ht="25.5" thickBot="1" x14ac:dyDescent="0.55000000000000004">
      <c r="A34" s="23">
        <v>0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34">
        <f t="shared" si="1"/>
        <v>0</v>
      </c>
      <c r="J34" s="37" t="str">
        <f>IF(K34=6,"Correct","Incorrect")</f>
        <v>Incorrect</v>
      </c>
      <c r="K34" s="44"/>
      <c r="L34" s="41" t="s">
        <v>12</v>
      </c>
    </row>
    <row r="37" spans="1:12" ht="31.5" x14ac:dyDescent="0.5">
      <c r="A37" s="51" t="s">
        <v>17</v>
      </c>
    </row>
    <row r="39" spans="1:12" ht="15" customHeight="1" x14ac:dyDescent="0.25">
      <c r="A39" s="53" t="s">
        <v>0</v>
      </c>
      <c r="B39" s="53"/>
      <c r="C39" s="53"/>
      <c r="D39" s="53"/>
      <c r="E39" s="53"/>
      <c r="F39" s="53"/>
      <c r="G39" s="53"/>
      <c r="H39" s="53"/>
      <c r="I39" s="54"/>
    </row>
    <row r="40" spans="1:12" ht="15.75" customHeight="1" thickBot="1" x14ac:dyDescent="0.3">
      <c r="A40" s="55"/>
      <c r="B40" s="55"/>
      <c r="C40" s="55"/>
      <c r="D40" s="55"/>
      <c r="E40" s="55"/>
      <c r="F40" s="55"/>
      <c r="G40" s="55"/>
      <c r="H40" s="55"/>
      <c r="I40" s="56"/>
    </row>
    <row r="41" spans="1:12" ht="18.75" thickBot="1" x14ac:dyDescent="0.4">
      <c r="A41" s="5">
        <v>128</v>
      </c>
      <c r="B41" s="6">
        <v>64</v>
      </c>
      <c r="C41" s="6">
        <v>32</v>
      </c>
      <c r="D41" s="6">
        <v>16</v>
      </c>
      <c r="E41" s="6">
        <v>8</v>
      </c>
      <c r="F41" s="6">
        <v>4</v>
      </c>
      <c r="G41" s="6">
        <v>2</v>
      </c>
      <c r="H41" s="6">
        <v>1</v>
      </c>
      <c r="I41" s="7" t="s">
        <v>1</v>
      </c>
      <c r="J41" s="31"/>
      <c r="L41" s="18" t="s">
        <v>4</v>
      </c>
    </row>
    <row r="42" spans="1:12" ht="24.75" thickBot="1" x14ac:dyDescent="0.4">
      <c r="A42" s="4">
        <v>1</v>
      </c>
      <c r="B42" s="1">
        <v>1</v>
      </c>
      <c r="C42" s="1">
        <v>1</v>
      </c>
      <c r="D42" s="1">
        <v>1</v>
      </c>
      <c r="E42" s="1">
        <v>0</v>
      </c>
      <c r="F42" s="1">
        <v>1</v>
      </c>
      <c r="G42" s="1">
        <v>0</v>
      </c>
      <c r="H42" s="2">
        <v>0</v>
      </c>
      <c r="I42" s="28">
        <f t="shared" ref="I42:I48" si="2">A42*$A$3+B42*$B$3+C42*$C$3+D42*$D$3+E42*$E$3+F42*$F$3+G42*$G$3+H42*$H$3</f>
        <v>244</v>
      </c>
      <c r="J42" s="32" t="str">
        <f>IF(I42=244,"Correct","Incorrect")</f>
        <v>Correct</v>
      </c>
      <c r="L42" s="20">
        <v>244</v>
      </c>
    </row>
    <row r="43" spans="1:12" ht="24.75" thickBot="1" x14ac:dyDescent="0.4">
      <c r="A43" s="4">
        <v>0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2">
        <v>0</v>
      </c>
      <c r="I43" s="28">
        <f t="shared" si="2"/>
        <v>0</v>
      </c>
      <c r="J43" s="32" t="str">
        <f>IF(I43=113,"Correct","Incorrect")</f>
        <v>Incorrect</v>
      </c>
      <c r="L43" s="20">
        <v>113</v>
      </c>
    </row>
    <row r="44" spans="1:12" ht="24.75" thickBot="1" x14ac:dyDescent="0.4">
      <c r="A44" s="4">
        <v>0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2">
        <v>0</v>
      </c>
      <c r="I44" s="28">
        <f t="shared" si="2"/>
        <v>0</v>
      </c>
      <c r="J44" s="32" t="str">
        <f>IF(I44=78,"Correct","Incorrect")</f>
        <v>Incorrect</v>
      </c>
      <c r="L44" s="20">
        <v>78</v>
      </c>
    </row>
    <row r="45" spans="1:12" ht="24.75" thickBot="1" x14ac:dyDescent="0.4">
      <c r="A45" s="4">
        <v>0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2">
        <v>0</v>
      </c>
      <c r="I45" s="28">
        <f t="shared" si="2"/>
        <v>0</v>
      </c>
      <c r="J45" s="32" t="str">
        <f>IF(I45=111,"Correct","Incorrect")</f>
        <v>Incorrect</v>
      </c>
      <c r="L45" s="20">
        <v>111</v>
      </c>
    </row>
    <row r="46" spans="1:12" ht="24.75" thickBot="1" x14ac:dyDescent="0.4">
      <c r="A46" s="4">
        <v>0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2">
        <v>0</v>
      </c>
      <c r="I46" s="28">
        <f t="shared" si="2"/>
        <v>0</v>
      </c>
      <c r="J46" s="32" t="str">
        <f>IF(I46=255,"Correct","Incorrect")</f>
        <v>Incorrect</v>
      </c>
      <c r="L46" s="20">
        <v>255</v>
      </c>
    </row>
    <row r="47" spans="1:12" ht="24.75" thickBot="1" x14ac:dyDescent="0.4">
      <c r="A47" s="8">
        <v>0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10">
        <v>0</v>
      </c>
      <c r="I47" s="29">
        <f t="shared" si="2"/>
        <v>0</v>
      </c>
      <c r="J47" s="32" t="str">
        <f>IF(I47=41,"Correct","Incorrect")</f>
        <v>Incorrect</v>
      </c>
      <c r="L47" s="20">
        <v>41</v>
      </c>
    </row>
    <row r="48" spans="1:12" ht="24.75" thickBot="1" x14ac:dyDescent="0.4">
      <c r="A48" s="14">
        <v>0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6">
        <v>0</v>
      </c>
      <c r="I48" s="30">
        <f t="shared" si="2"/>
        <v>0</v>
      </c>
      <c r="J48" s="33" t="str">
        <f>IF(I48=30,"Correct","Incorrect")</f>
        <v>Incorrect</v>
      </c>
      <c r="L48" s="21">
        <v>30</v>
      </c>
    </row>
    <row r="51" spans="1:12" ht="15.75" thickBot="1" x14ac:dyDescent="0.3"/>
    <row r="52" spans="1:12" x14ac:dyDescent="0.25">
      <c r="A52" s="57" t="s">
        <v>2</v>
      </c>
      <c r="B52" s="58"/>
      <c r="C52" s="58"/>
      <c r="D52" s="58"/>
      <c r="E52" s="58"/>
      <c r="F52" s="58"/>
      <c r="G52" s="58"/>
      <c r="H52" s="58"/>
      <c r="I52" s="59"/>
    </row>
    <row r="53" spans="1:12" ht="15.75" thickBot="1" x14ac:dyDescent="0.3">
      <c r="A53" s="60"/>
      <c r="B53" s="61"/>
      <c r="C53" s="61"/>
      <c r="D53" s="61"/>
      <c r="E53" s="61"/>
      <c r="F53" s="61"/>
      <c r="G53" s="61"/>
      <c r="H53" s="61"/>
      <c r="I53" s="62"/>
    </row>
    <row r="54" spans="1:12" ht="23.25" thickBot="1" x14ac:dyDescent="0.5">
      <c r="A54" s="24">
        <v>128</v>
      </c>
      <c r="B54" s="25">
        <v>64</v>
      </c>
      <c r="C54" s="25">
        <v>32</v>
      </c>
      <c r="D54" s="25">
        <v>16</v>
      </c>
      <c r="E54" s="25">
        <v>8</v>
      </c>
      <c r="F54" s="25">
        <v>4</v>
      </c>
      <c r="G54" s="25">
        <v>2</v>
      </c>
      <c r="H54" s="25">
        <v>1</v>
      </c>
      <c r="I54" s="17" t="s">
        <v>3</v>
      </c>
      <c r="J54" s="35"/>
      <c r="K54" s="39" t="s">
        <v>3</v>
      </c>
      <c r="L54" s="22" t="s">
        <v>5</v>
      </c>
    </row>
    <row r="55" spans="1:12" ht="25.5" thickBot="1" x14ac:dyDescent="0.55000000000000004">
      <c r="A55" s="23">
        <v>0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34">
        <f t="shared" ref="I55:I61" si="3">A55*$A$27+B55*$B$27+C55*$C$27+D55*$D$27+E55*$E$27+F55*$F$27+G55*$G$27+H55*$H$27</f>
        <v>0</v>
      </c>
      <c r="J55" s="37" t="str">
        <f>IF(K55=68,"Correct","Incorrect")</f>
        <v>Incorrect</v>
      </c>
      <c r="K55" s="44"/>
      <c r="L55" s="41">
        <v>1000100</v>
      </c>
    </row>
    <row r="56" spans="1:12" ht="25.5" thickBot="1" x14ac:dyDescent="0.55000000000000004">
      <c r="A56" s="23">
        <v>0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34">
        <f t="shared" si="3"/>
        <v>0</v>
      </c>
      <c r="J56" s="37" t="str">
        <f>IF(K56=33,"Correct","Incorrect")</f>
        <v>Incorrect</v>
      </c>
      <c r="K56" s="44"/>
      <c r="L56" s="46" t="s">
        <v>15</v>
      </c>
    </row>
    <row r="57" spans="1:12" ht="25.5" thickBot="1" x14ac:dyDescent="0.55000000000000004">
      <c r="A57" s="23">
        <v>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34">
        <f t="shared" si="3"/>
        <v>0</v>
      </c>
      <c r="J57" s="37" t="str">
        <f>IF(K57=26,"Correct","Incorrect")</f>
        <v>Incorrect</v>
      </c>
      <c r="K57" s="44"/>
      <c r="L57" s="42" t="s">
        <v>13</v>
      </c>
    </row>
    <row r="58" spans="1:12" ht="25.5" thickBot="1" x14ac:dyDescent="0.55000000000000004">
      <c r="A58" s="23">
        <v>0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34">
        <f t="shared" si="3"/>
        <v>0</v>
      </c>
      <c r="J58" s="37" t="str">
        <f>IF(K58=171,"Correct","Incorrect")</f>
        <v>Incorrect</v>
      </c>
      <c r="K58" s="44"/>
      <c r="L58" s="41">
        <v>10101011</v>
      </c>
    </row>
    <row r="59" spans="1:12" ht="25.5" thickBot="1" x14ac:dyDescent="0.55000000000000004">
      <c r="A59" s="23">
        <v>0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34">
        <f t="shared" si="3"/>
        <v>0</v>
      </c>
      <c r="J59" s="37" t="str">
        <f>IF(K59=153,"Correct","Incorrect")</f>
        <v>Incorrect</v>
      </c>
      <c r="K59" s="44"/>
      <c r="L59" s="42">
        <v>10011001</v>
      </c>
    </row>
    <row r="60" spans="1:12" ht="25.5" thickBot="1" x14ac:dyDescent="0.55000000000000004">
      <c r="A60" s="23">
        <v>0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34">
        <f t="shared" si="3"/>
        <v>0</v>
      </c>
      <c r="J60" s="37" t="str">
        <f>IF(K60=119,"Correct","Incorrect")</f>
        <v>Incorrect</v>
      </c>
      <c r="K60" s="44"/>
      <c r="L60" s="42" t="s">
        <v>14</v>
      </c>
    </row>
    <row r="61" spans="1:12" ht="25.5" thickBot="1" x14ac:dyDescent="0.55000000000000004">
      <c r="A61" s="23">
        <v>0</v>
      </c>
      <c r="B61" s="23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34">
        <f t="shared" si="3"/>
        <v>0</v>
      </c>
      <c r="J61" s="38" t="str">
        <f>IF(K61=31,"Correct","Incorrect")</f>
        <v>Incorrect</v>
      </c>
      <c r="K61" s="45"/>
      <c r="L61" s="42" t="s">
        <v>16</v>
      </c>
    </row>
  </sheetData>
  <mergeCells count="4">
    <mergeCell ref="A1:I2"/>
    <mergeCell ref="A25:I26"/>
    <mergeCell ref="A39:I40"/>
    <mergeCell ref="A52:I53"/>
  </mergeCells>
  <phoneticPr fontId="16" type="noConversion"/>
  <pageMargins left="0.25" right="0.25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Decimal to Binary</vt:lpstr>
      <vt:lpstr>Binary to Decimal</vt:lpstr>
      <vt:lpstr>Binary to Denary</vt:lpstr>
    </vt:vector>
  </TitlesOfParts>
  <Company>RM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Louisa Odewale</dc:creator>
  <cp:lastModifiedBy>user</cp:lastModifiedBy>
  <cp:lastPrinted>2013-06-26T15:40:20Z</cp:lastPrinted>
  <dcterms:created xsi:type="dcterms:W3CDTF">2013-03-21T11:23:51Z</dcterms:created>
  <dcterms:modified xsi:type="dcterms:W3CDTF">2020-04-25T09:20:05Z</dcterms:modified>
</cp:coreProperties>
</file>